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FNZ-Cesareo\Desktop\PTO CESAR\EJERCICIO 2025\4TO TRIMESTRE\ASEH\INFORMACIÓN DE DISCIPLINA FINANCIERA\"/>
    </mc:Choice>
  </mc:AlternateContent>
  <xr:revisionPtr revIDLastSave="0" documentId="8_{136903EA-BCA9-42A0-9146-1C477EB2768B}" xr6:coauthVersionLast="47" xr6:coauthVersionMax="47" xr10:uidLastSave="{00000000-0000-0000-0000-000000000000}"/>
  <bookViews>
    <workbookView xWindow="-120" yWindow="-120" windowWidth="29040" windowHeight="15720"/>
  </bookViews>
  <sheets>
    <sheet name="F4_B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8" i="1" l="1"/>
  <c r="E18" i="1"/>
  <c r="F18" i="1"/>
  <c r="F80" i="1"/>
  <c r="E80" i="1"/>
  <c r="E78" i="1"/>
  <c r="F78" i="1"/>
  <c r="D78" i="1"/>
  <c r="E76" i="1"/>
  <c r="F76" i="1"/>
  <c r="F74" i="1"/>
  <c r="E75" i="1"/>
  <c r="E74" i="1"/>
  <c r="F75" i="1"/>
  <c r="D76" i="1"/>
  <c r="D75" i="1"/>
  <c r="D74" i="1"/>
  <c r="E72" i="1"/>
  <c r="F72" i="1"/>
  <c r="D72" i="1"/>
  <c r="F62" i="1"/>
  <c r="E62" i="1"/>
  <c r="E60" i="1"/>
  <c r="F60" i="1"/>
  <c r="D60" i="1"/>
  <c r="E58" i="1"/>
  <c r="F58" i="1"/>
  <c r="E57" i="1"/>
  <c r="F57" i="1"/>
  <c r="D58" i="1"/>
  <c r="D57" i="1"/>
  <c r="E56" i="1"/>
  <c r="E64" i="1"/>
  <c r="E66" i="1"/>
  <c r="F56" i="1"/>
  <c r="D56" i="1"/>
  <c r="D64" i="1"/>
  <c r="D66" i="1"/>
  <c r="E54" i="1"/>
  <c r="F54" i="1"/>
  <c r="D54" i="1"/>
  <c r="E44" i="1"/>
  <c r="E48" i="1"/>
  <c r="E12" i="1"/>
  <c r="E9" i="1"/>
  <c r="F44" i="1"/>
  <c r="D44" i="1"/>
  <c r="E41" i="1"/>
  <c r="F41" i="1"/>
  <c r="F48" i="1"/>
  <c r="F12" i="1"/>
  <c r="F9" i="1"/>
  <c r="D41" i="1"/>
  <c r="D48" i="1"/>
  <c r="D12" i="1"/>
  <c r="D9" i="1"/>
  <c r="E31" i="1"/>
  <c r="F31" i="1"/>
  <c r="D31" i="1"/>
  <c r="E14" i="1"/>
  <c r="F14" i="1"/>
  <c r="D14" i="1"/>
  <c r="F22" i="1"/>
  <c r="F24" i="1"/>
  <c r="F26" i="1"/>
  <c r="F35" i="1"/>
  <c r="E82" i="1"/>
  <c r="E84" i="1"/>
  <c r="D82" i="1"/>
  <c r="D84" i="1"/>
  <c r="F64" i="1"/>
  <c r="F66" i="1"/>
  <c r="E22" i="1"/>
  <c r="E24" i="1"/>
  <c r="E26" i="1"/>
  <c r="E35" i="1"/>
  <c r="D22" i="1"/>
  <c r="D24" i="1"/>
  <c r="D26" i="1"/>
  <c r="D35" i="1"/>
  <c r="F82" i="1"/>
  <c r="F84" i="1"/>
</calcChain>
</file>

<file path=xl/sharedStrings.xml><?xml version="1.0" encoding="utf-8"?>
<sst xmlns="http://schemas.openxmlformats.org/spreadsheetml/2006/main" count="71" uniqueCount="47">
  <si>
    <t>Balance Presupuestario - LDF</t>
  </si>
  <si>
    <t>(PESOS)</t>
  </si>
  <si>
    <t>Concepto (c)</t>
  </si>
  <si>
    <t>Estimado/</t>
  </si>
  <si>
    <t>Aprobado (d)</t>
  </si>
  <si>
    <t>Devengado</t>
  </si>
  <si>
    <t>Recaudado/</t>
  </si>
  <si>
    <t xml:space="preserve">Pagado </t>
  </si>
  <si>
    <t>A. Ingresos Totales (A = A1+A2+A3)</t>
  </si>
  <si>
    <t>A1. Ingresos de Libre Disposición</t>
  </si>
  <si>
    <t>A2. Transferencias Federales Etiquetadas</t>
  </si>
  <si>
    <t>A3. Financiamiento Neto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</si>
  <si>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</si>
  <si>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</si>
  <si>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</si>
  <si>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</si>
  <si>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</si>
  <si>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>I. Balance Presupuestario (I = A – B + C)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</si>
  <si>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</si>
  <si>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</si>
  <si>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</si>
  <si>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</si>
  <si>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</si>
  <si>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</si>
  <si>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</si>
  <si>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</si>
  <si>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Estimado/ 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</si>
  <si>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</si>
  <si>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</si>
  <si>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</si>
  <si>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</si>
  <si>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</si>
  <si>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</si>
  <si>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</si>
  <si>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</si>
  <si>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</si>
  <si>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</si>
  <si>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</si>
  <si>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</si>
  <si>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</si>
  <si>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</si>
  <si>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</si>
  <si>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r>
      <t>B. Egresos Presupuestarios</t>
    </r>
    <r>
      <rPr>
        <b/>
        <vertAlign val="superscript"/>
        <sz val="10"/>
        <color indexed="8"/>
        <rFont val="Arial Narrow"/>
        <family val="2"/>
      </rPr>
      <t>1</t>
    </r>
    <r>
      <rPr>
        <b/>
        <sz val="10"/>
        <color indexed="8"/>
        <rFont val="Arial Narrow"/>
        <family val="2"/>
      </rPr>
      <t xml:space="preserve"> (B = B1+B2)</t>
    </r>
  </si>
  <si>
    <t>IV. Balance Primario (IV = III + E)</t>
  </si>
  <si>
    <t>Universidad Tecnológica de la Sierra Hidalguense (a)</t>
  </si>
  <si>
    <t>Del 1 de Enero al 31 de Diciembre de 2025 (b)</t>
  </si>
  <si>
    <t>“Bajo protesta de decir verdad declaramos que la Información Financiera Contable, Presupuestaria o Programática presentada, es correcta y es responsabilidad del emisor”.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</si>
</sst>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2" formatCode="#,##0_ ;[Red]\-#,##0\ "/>
    <numFmt numFmtId="173" formatCode="#,##0.00_ ;[Red]\-#,##0.00\ "/>
  </numFmts>
  <fonts count="7" x14ac:knownFonts="1">
    <font>
      <sz val="11"/>
      <color theme="1"/>
      <name val="Calibri"/>
      <family val="2"/>
      <scheme val="minor"/>
    </font>
    <font>
      <b/>
      <sz val="10"/>
      <color indexed="8"/>
      <name val="Arial Narrow"/>
      <family val="2"/>
    </font>
    <font>
      <b/>
      <vertAlign val="superscript"/>
      <sz val="10"/>
      <color indexed="8"/>
      <name val="Arial Narrow"/>
      <family val="2"/>
    </font>
    <font>
      <sz val="9"/>
      <name val="Arial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9D9D9"/>
        <bgColor indexed="64"/>
      </patternFill>
    </fill>
    <fill>
      <patternFill patternType="lightGray">
        <bgColor rgb="FFBFBFBF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4" fillId="0" borderId="0" xfId="0" applyFont="1"/>
    <xf numFmtId="0" fontId="4" fillId="0" borderId="1" xfId="0" applyFont="1" applyBorder="1" applyAlignment="1">
      <alignment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172" fontId="5" fillId="3" borderId="4" xfId="0" applyNumberFormat="1" applyFont="1" applyFill="1" applyBorder="1" applyAlignment="1">
      <alignment horizontal="center" vertical="center" wrapText="1"/>
    </xf>
    <xf numFmtId="172" fontId="4" fillId="0" borderId="0" xfId="0" applyNumberFormat="1" applyFont="1"/>
    <xf numFmtId="172" fontId="5" fillId="3" borderId="5" xfId="0" applyNumberFormat="1" applyFont="1" applyFill="1" applyBorder="1" applyAlignment="1">
      <alignment horizontal="center" vertical="center"/>
    </xf>
    <xf numFmtId="172" fontId="5" fillId="3" borderId="3" xfId="0" applyNumberFormat="1" applyFont="1" applyFill="1" applyBorder="1" applyAlignment="1">
      <alignment horizontal="center" vertical="center"/>
    </xf>
    <xf numFmtId="0" fontId="6" fillId="0" borderId="0" xfId="0" applyFont="1"/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wrapText="1"/>
    </xf>
    <xf numFmtId="0" fontId="6" fillId="0" borderId="0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4" fillId="0" borderId="0" xfId="0" applyFont="1" applyBorder="1"/>
    <xf numFmtId="0" fontId="6" fillId="0" borderId="0" xfId="0" applyFont="1" applyBorder="1" applyAlignment="1">
      <alignment vertical="center"/>
    </xf>
    <xf numFmtId="0" fontId="4" fillId="0" borderId="0" xfId="0" applyFont="1" applyBorder="1" applyAlignment="1"/>
    <xf numFmtId="0" fontId="6" fillId="0" borderId="0" xfId="0" applyFont="1" applyBorder="1" applyAlignment="1">
      <alignment vertical="top" wrapText="1"/>
    </xf>
    <xf numFmtId="0" fontId="0" fillId="0" borderId="0" xfId="0" applyAlignment="1">
      <alignment vertical="top" wrapText="1"/>
    </xf>
    <xf numFmtId="173" fontId="5" fillId="0" borderId="2" xfId="0" applyNumberFormat="1" applyFont="1" applyBorder="1" applyAlignment="1">
      <alignment vertical="center" wrapText="1"/>
    </xf>
    <xf numFmtId="173" fontId="4" fillId="0" borderId="2" xfId="0" applyNumberFormat="1" applyFont="1" applyBorder="1" applyAlignment="1">
      <alignment vertical="center" wrapText="1"/>
    </xf>
    <xf numFmtId="173" fontId="4" fillId="3" borderId="2" xfId="0" applyNumberFormat="1" applyFont="1" applyFill="1" applyBorder="1" applyAlignment="1">
      <alignment vertical="center" wrapText="1"/>
    </xf>
    <xf numFmtId="173" fontId="5" fillId="0" borderId="6" xfId="0" applyNumberFormat="1" applyFont="1" applyBorder="1" applyAlignment="1">
      <alignment vertical="center" wrapText="1"/>
    </xf>
    <xf numFmtId="173" fontId="4" fillId="0" borderId="6" xfId="0" applyNumberFormat="1" applyFont="1" applyBorder="1" applyAlignment="1">
      <alignment vertical="center" wrapText="1"/>
    </xf>
    <xf numFmtId="173" fontId="4" fillId="0" borderId="3" xfId="0" applyNumberFormat="1" applyFont="1" applyBorder="1" applyAlignment="1">
      <alignment vertical="center" wrapText="1"/>
    </xf>
    <xf numFmtId="173" fontId="5" fillId="0" borderId="3" xfId="0" applyNumberFormat="1" applyFont="1" applyBorder="1" applyAlignment="1">
      <alignment vertical="center" wrapText="1"/>
    </xf>
    <xf numFmtId="173" fontId="4" fillId="0" borderId="2" xfId="0" applyNumberFormat="1" applyFont="1" applyBorder="1" applyAlignment="1">
      <alignment vertical="center"/>
    </xf>
    <xf numFmtId="173" fontId="5" fillId="0" borderId="2" xfId="0" applyNumberFormat="1" applyFont="1" applyBorder="1" applyAlignment="1">
      <alignment vertical="center"/>
    </xf>
    <xf numFmtId="173" fontId="4" fillId="0" borderId="6" xfId="0" applyNumberFormat="1" applyFont="1" applyBorder="1" applyAlignment="1">
      <alignment vertical="center"/>
    </xf>
    <xf numFmtId="173" fontId="5" fillId="0" borderId="6" xfId="0" applyNumberFormat="1" applyFont="1" applyBorder="1" applyAlignment="1">
      <alignment vertical="center"/>
    </xf>
    <xf numFmtId="173" fontId="5" fillId="0" borderId="3" xfId="0" applyNumberFormat="1" applyFont="1" applyBorder="1" applyAlignment="1">
      <alignment vertical="center"/>
    </xf>
    <xf numFmtId="173" fontId="5" fillId="0" borderId="7" xfId="0" applyNumberFormat="1" applyFont="1" applyBorder="1" applyAlignment="1">
      <alignment vertical="center"/>
    </xf>
    <xf numFmtId="173" fontId="4" fillId="4" borderId="2" xfId="0" applyNumberFormat="1" applyFont="1" applyFill="1" applyBorder="1" applyAlignment="1">
      <alignment vertical="center"/>
    </xf>
    <xf numFmtId="172" fontId="5" fillId="0" borderId="8" xfId="0" applyNumberFormat="1" applyFont="1" applyBorder="1" applyAlignment="1">
      <alignment horizontal="left" vertical="center"/>
    </xf>
    <xf numFmtId="172" fontId="5" fillId="0" borderId="2" xfId="0" applyNumberFormat="1" applyFont="1" applyBorder="1" applyAlignment="1">
      <alignment horizontal="left" vertical="center"/>
    </xf>
    <xf numFmtId="172" fontId="5" fillId="0" borderId="8" xfId="0" applyNumberFormat="1" applyFont="1" applyBorder="1" applyAlignment="1">
      <alignment horizontal="left" vertical="center" wrapText="1"/>
    </xf>
    <xf numFmtId="172" fontId="5" fillId="0" borderId="2" xfId="0" applyNumberFormat="1" applyFont="1" applyBorder="1" applyAlignment="1">
      <alignment horizontal="left" vertical="center" wrapText="1"/>
    </xf>
    <xf numFmtId="172" fontId="5" fillId="0" borderId="11" xfId="0" applyNumberFormat="1" applyFont="1" applyBorder="1" applyAlignment="1">
      <alignment horizontal="left" vertical="center"/>
    </xf>
    <xf numFmtId="172" fontId="5" fillId="0" borderId="3" xfId="0" applyNumberFormat="1" applyFont="1" applyBorder="1" applyAlignment="1">
      <alignment horizontal="left" vertical="center"/>
    </xf>
    <xf numFmtId="172" fontId="4" fillId="0" borderId="9" xfId="0" applyNumberFormat="1" applyFont="1" applyBorder="1" applyAlignment="1">
      <alignment horizontal="left" vertical="center"/>
    </xf>
    <xf numFmtId="172" fontId="4" fillId="0" borderId="5" xfId="0" applyNumberFormat="1" applyFont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 wrapText="1"/>
    </xf>
    <xf numFmtId="172" fontId="4" fillId="0" borderId="8" xfId="0" applyNumberFormat="1" applyFont="1" applyBorder="1" applyAlignment="1">
      <alignment horizontal="left" vertical="center"/>
    </xf>
    <xf numFmtId="172" fontId="4" fillId="0" borderId="2" xfId="0" applyNumberFormat="1" applyFont="1" applyBorder="1" applyAlignment="1">
      <alignment horizontal="left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72" fontId="4" fillId="0" borderId="8" xfId="0" applyNumberFormat="1" applyFont="1" applyBorder="1" applyAlignment="1">
      <alignment horizontal="left" vertical="center" wrapText="1"/>
    </xf>
    <xf numFmtId="172" fontId="4" fillId="0" borderId="2" xfId="0" applyNumberFormat="1" applyFont="1" applyBorder="1" applyAlignment="1">
      <alignment horizontal="left" vertical="center" wrapText="1"/>
    </xf>
    <xf numFmtId="172" fontId="5" fillId="3" borderId="9" xfId="0" applyNumberFormat="1" applyFont="1" applyFill="1" applyBorder="1" applyAlignment="1">
      <alignment horizontal="center" vertical="center"/>
    </xf>
    <xf numFmtId="172" fontId="5" fillId="3" borderId="5" xfId="0" applyNumberFormat="1" applyFont="1" applyFill="1" applyBorder="1" applyAlignment="1">
      <alignment horizontal="center" vertical="center"/>
    </xf>
    <xf numFmtId="172" fontId="5" fillId="3" borderId="11" xfId="0" applyNumberFormat="1" applyFont="1" applyFill="1" applyBorder="1" applyAlignment="1">
      <alignment horizontal="center" vertical="center"/>
    </xf>
    <xf numFmtId="172" fontId="5" fillId="3" borderId="3" xfId="0" applyNumberFormat="1" applyFont="1" applyFill="1" applyBorder="1" applyAlignment="1">
      <alignment horizontal="center" vertical="center"/>
    </xf>
    <xf numFmtId="172" fontId="5" fillId="3" borderId="10" xfId="0" applyNumberFormat="1" applyFont="1" applyFill="1" applyBorder="1" applyAlignment="1">
      <alignment horizontal="center" vertical="center"/>
    </xf>
    <xf numFmtId="172" fontId="5" fillId="3" borderId="1" xfId="0" applyNumberFormat="1" applyFont="1" applyFill="1" applyBorder="1" applyAlignment="1">
      <alignment horizontal="center" vertical="center"/>
    </xf>
    <xf numFmtId="172" fontId="5" fillId="0" borderId="11" xfId="0" applyNumberFormat="1" applyFont="1" applyBorder="1" applyAlignment="1">
      <alignment horizontal="left" vertical="center" wrapText="1"/>
    </xf>
    <xf numFmtId="172" fontId="5" fillId="0" borderId="3" xfId="0" applyNumberFormat="1" applyFont="1" applyBorder="1" applyAlignment="1">
      <alignment horizontal="left" vertical="center" wrapText="1"/>
    </xf>
    <xf numFmtId="172" fontId="4" fillId="0" borderId="11" xfId="0" applyNumberFormat="1" applyFont="1" applyBorder="1" applyAlignment="1">
      <alignment horizontal="left" vertical="center" wrapText="1"/>
    </xf>
    <xf numFmtId="172" fontId="4" fillId="0" borderId="3" xfId="0" applyNumberFormat="1" applyFont="1" applyBorder="1" applyAlignment="1">
      <alignment horizontal="left" vertical="center" wrapText="1"/>
    </xf>
    <xf numFmtId="172" fontId="4" fillId="0" borderId="9" xfId="0" applyNumberFormat="1" applyFont="1" applyBorder="1" applyAlignment="1">
      <alignment horizontal="left" vertical="center" wrapText="1"/>
    </xf>
    <xf numFmtId="172" fontId="4" fillId="0" borderId="5" xfId="0" applyNumberFormat="1" applyFont="1" applyBorder="1" applyAlignment="1">
      <alignment horizontal="left" vertical="center" wrapText="1"/>
    </xf>
    <xf numFmtId="172" fontId="4" fillId="0" borderId="13" xfId="0" applyNumberFormat="1" applyFont="1" applyBorder="1" applyAlignment="1">
      <alignment vertical="center"/>
    </xf>
    <xf numFmtId="172" fontId="5" fillId="3" borderId="14" xfId="0" applyNumberFormat="1" applyFont="1" applyFill="1" applyBorder="1" applyAlignment="1">
      <alignment horizontal="center" vertical="center"/>
    </xf>
    <xf numFmtId="172" fontId="5" fillId="3" borderId="13" xfId="0" applyNumberFormat="1" applyFont="1" applyFill="1" applyBorder="1" applyAlignment="1">
      <alignment horizontal="center" vertical="center"/>
    </xf>
    <xf numFmtId="172" fontId="5" fillId="3" borderId="12" xfId="0" applyNumberFormat="1" applyFont="1" applyFill="1" applyBorder="1" applyAlignment="1">
      <alignment horizontal="center" vertical="center"/>
    </xf>
    <xf numFmtId="172" fontId="5" fillId="3" borderId="7" xfId="0" applyNumberFormat="1" applyFont="1" applyFill="1" applyBorder="1" applyAlignment="1">
      <alignment horizontal="center" vertical="center"/>
    </xf>
    <xf numFmtId="172" fontId="5" fillId="3" borderId="12" xfId="0" applyNumberFormat="1" applyFont="1" applyFill="1" applyBorder="1" applyAlignment="1">
      <alignment horizontal="center" vertical="center" wrapText="1"/>
    </xf>
    <xf numFmtId="172" fontId="5" fillId="3" borderId="7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172" fontId="5" fillId="0" borderId="9" xfId="0" applyNumberFormat="1" applyFont="1" applyBorder="1" applyAlignment="1">
      <alignment horizontal="left" vertical="center" wrapText="1"/>
    </xf>
    <xf numFmtId="172" fontId="5" fillId="0" borderId="5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90</xdr:row>
      <xdr:rowOff>0</xdr:rowOff>
    </xdr:from>
    <xdr:to>
      <xdr:col>1</xdr:col>
      <xdr:colOff>2609850</xdr:colOff>
      <xdr:row>96</xdr:row>
      <xdr:rowOff>11723</xdr:rowOff>
    </xdr:to>
    <xdr:sp macro="" textlink="">
      <xdr:nvSpPr>
        <xdr:cNvPr id="2" name="Cuadro de texto 2">
          <a:extLst>
            <a:ext uri="{FF2B5EF4-FFF2-40B4-BE49-F238E27FC236}">
              <a16:creationId xmlns:a16="http://schemas.microsoft.com/office/drawing/2014/main" id="{5CC252DA-5A53-4BAB-A271-1D2347A9C5A7}"/>
            </a:ext>
          </a:extLst>
        </xdr:cNvPr>
        <xdr:cNvSpPr txBox="1">
          <a:spLocks noChangeArrowheads="1"/>
        </xdr:cNvSpPr>
      </xdr:nvSpPr>
      <xdr:spPr bwMode="auto">
        <a:xfrm>
          <a:off x="323850" y="17154525"/>
          <a:ext cx="2609850" cy="1202348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algn="ctr">
            <a:lnSpc>
              <a:spcPts val="800"/>
            </a:lnSpc>
            <a:spcAft>
              <a:spcPts val="0"/>
            </a:spcAft>
          </a:pPr>
          <a:r>
            <a:rPr lang="es-MX" sz="1100">
              <a:effectLst/>
              <a:latin typeface="+mn-lt"/>
              <a:ea typeface="+mn-ea"/>
              <a:cs typeface="+mn-cs"/>
            </a:rPr>
            <a:t>ELABORÓ </a:t>
          </a:r>
          <a:endParaRPr lang="es-MX" sz="1000" b="0">
            <a:effectLst/>
            <a:latin typeface="Montserrat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ts val="900"/>
            </a:lnSpc>
            <a:spcAft>
              <a:spcPts val="0"/>
            </a:spcAft>
          </a:pPr>
          <a:endParaRPr lang="es-MX" sz="1000" b="0">
            <a:effectLst/>
            <a:latin typeface="Montserrat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ts val="800"/>
            </a:lnSpc>
            <a:spcAft>
              <a:spcPts val="0"/>
            </a:spcAft>
          </a:pPr>
          <a:endParaRPr lang="es-MX" sz="1000" b="0">
            <a:effectLst/>
            <a:latin typeface="Montserrat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ts val="800"/>
            </a:lnSpc>
            <a:spcAft>
              <a:spcPts val="0"/>
            </a:spcAft>
          </a:pPr>
          <a:r>
            <a:rPr lang="es-MX" sz="1000" b="0">
              <a:effectLst/>
              <a:latin typeface="Montserrat" pitchFamily="2" charset="0"/>
              <a:ea typeface="Calibri" panose="020F0502020204030204" pitchFamily="34" charset="0"/>
              <a:cs typeface="Times New Roman" panose="02020603050405020304" pitchFamily="18" charset="0"/>
            </a:rPr>
            <a:t> ___________________________________</a:t>
          </a:r>
        </a:p>
        <a:p>
          <a:pPr algn="ctr">
            <a:lnSpc>
              <a:spcPts val="900"/>
            </a:lnSpc>
            <a:spcAft>
              <a:spcPts val="0"/>
            </a:spcAft>
          </a:pPr>
          <a:r>
            <a:rPr lang="es-MX" sz="1100">
              <a:effectLst/>
              <a:latin typeface="+mn-lt"/>
              <a:ea typeface="+mn-ea"/>
              <a:cs typeface="+mn-cs"/>
            </a:rPr>
            <a:t>L.C.</a:t>
          </a:r>
          <a:r>
            <a:rPr lang="es-MX" sz="1100" baseline="0">
              <a:effectLst/>
              <a:latin typeface="+mn-lt"/>
              <a:ea typeface="+mn-ea"/>
              <a:cs typeface="+mn-cs"/>
            </a:rPr>
            <a:t> CESARIO DOMINGO SENOBIO                                                                                                     ENCARGADO DEL DEPARTAMENTO DE                                                                                                   PRESUPUESTO Y CONTABILIDAD                                                                                                              </a:t>
          </a:r>
          <a:endParaRPr lang="es-MX" sz="1000" b="1">
            <a:effectLst/>
            <a:latin typeface="Montserrat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800"/>
            </a:lnSpc>
            <a:spcAft>
              <a:spcPts val="800"/>
            </a:spcAft>
          </a:pPr>
          <a:r>
            <a:rPr lang="es-MX" sz="1000" b="1">
              <a:effectLst/>
              <a:latin typeface="Montserrat" pitchFamily="2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</a:p>
      </xdr:txBody>
    </xdr:sp>
    <xdr:clientData/>
  </xdr:twoCellAnchor>
  <xdr:twoCellAnchor>
    <xdr:from>
      <xdr:col>1</xdr:col>
      <xdr:colOff>3190875</xdr:colOff>
      <xdr:row>90</xdr:row>
      <xdr:rowOff>13693</xdr:rowOff>
    </xdr:from>
    <xdr:to>
      <xdr:col>3</xdr:col>
      <xdr:colOff>1114425</xdr:colOff>
      <xdr:row>98</xdr:row>
      <xdr:rowOff>47624</xdr:rowOff>
    </xdr:to>
    <xdr:sp macro="" textlink="">
      <xdr:nvSpPr>
        <xdr:cNvPr id="3" name="Cuadro de texto 2">
          <a:extLst>
            <a:ext uri="{FF2B5EF4-FFF2-40B4-BE49-F238E27FC236}">
              <a16:creationId xmlns:a16="http://schemas.microsoft.com/office/drawing/2014/main" id="{A51C5DA7-5575-4D0A-8635-4CF658CE386A}"/>
            </a:ext>
          </a:extLst>
        </xdr:cNvPr>
        <xdr:cNvSpPr txBox="1">
          <a:spLocks noChangeArrowheads="1"/>
        </xdr:cNvSpPr>
      </xdr:nvSpPr>
      <xdr:spPr bwMode="auto">
        <a:xfrm>
          <a:off x="3514725" y="17168218"/>
          <a:ext cx="3095625" cy="154840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algn="ctr">
            <a:lnSpc>
              <a:spcPts val="1100"/>
            </a:lnSpc>
            <a:spcAft>
              <a:spcPts val="0"/>
            </a:spcAft>
          </a:pPr>
          <a:r>
            <a:rPr lang="es-MX" sz="1000" b="0">
              <a:effectLst/>
              <a:latin typeface="Montserrat" pitchFamily="2" charset="0"/>
              <a:ea typeface="Calibri" panose="020F0502020204030204" pitchFamily="34" charset="0"/>
              <a:cs typeface="Times New Roman" panose="02020603050405020304" pitchFamily="18" charset="0"/>
            </a:rPr>
            <a:t>REVISÓ</a:t>
          </a:r>
        </a:p>
        <a:p>
          <a:pPr algn="ctr">
            <a:lnSpc>
              <a:spcPts val="1000"/>
            </a:lnSpc>
            <a:spcAft>
              <a:spcPts val="0"/>
            </a:spcAft>
          </a:pPr>
          <a:endParaRPr lang="es-MX" sz="1000" b="0">
            <a:effectLst/>
            <a:latin typeface="Montserrat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ts val="1000"/>
            </a:lnSpc>
            <a:spcAft>
              <a:spcPts val="0"/>
            </a:spcAft>
          </a:pPr>
          <a:endParaRPr lang="es-MX" sz="1000" b="0">
            <a:effectLst/>
            <a:latin typeface="Montserrat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ts val="1000"/>
            </a:lnSpc>
            <a:spcAft>
              <a:spcPts val="0"/>
            </a:spcAft>
          </a:pPr>
          <a:r>
            <a:rPr lang="es-MX" sz="1000" b="0">
              <a:effectLst/>
              <a:latin typeface="Montserrat" pitchFamily="2" charset="0"/>
              <a:ea typeface="Calibri" panose="020F0502020204030204" pitchFamily="34" charset="0"/>
              <a:cs typeface="Times New Roman" panose="02020603050405020304" pitchFamily="18" charset="0"/>
            </a:rPr>
            <a:t>__________________________________</a:t>
          </a:r>
        </a:p>
        <a:p>
          <a:pPr algn="ctr">
            <a:lnSpc>
              <a:spcPts val="1000"/>
            </a:lnSpc>
            <a:spcAft>
              <a:spcPts val="0"/>
            </a:spcAft>
          </a:pPr>
          <a:r>
            <a:rPr lang="es-MX" sz="1100" baseline="0">
              <a:effectLst/>
              <a:latin typeface="+mn-lt"/>
              <a:ea typeface="+mn-ea"/>
              <a:cs typeface="+mn-cs"/>
            </a:rPr>
            <a:t>MTRO. EDWIN SAN ROMAN ARTEAGA                                                     ENCARGADO DE LA DIRECCIÓN DE ADMINISTRACIÓN</a:t>
          </a:r>
        </a:p>
        <a:p>
          <a:pPr algn="ctr">
            <a:lnSpc>
              <a:spcPts val="1000"/>
            </a:lnSpc>
            <a:spcAft>
              <a:spcPts val="0"/>
            </a:spcAft>
          </a:pPr>
          <a:r>
            <a:rPr lang="es-MX" sz="1100" baseline="0">
              <a:effectLst/>
              <a:latin typeface="+mn-lt"/>
              <a:ea typeface="+mn-ea"/>
              <a:cs typeface="+mn-cs"/>
            </a:rPr>
            <a:t> Y FINANZAS </a:t>
          </a:r>
        </a:p>
      </xdr:txBody>
    </xdr:sp>
    <xdr:clientData/>
  </xdr:twoCellAnchor>
  <xdr:twoCellAnchor>
    <xdr:from>
      <xdr:col>4</xdr:col>
      <xdr:colOff>257175</xdr:colOff>
      <xdr:row>90</xdr:row>
      <xdr:rowOff>32467</xdr:rowOff>
    </xdr:from>
    <xdr:to>
      <xdr:col>5</xdr:col>
      <xdr:colOff>1389189</xdr:colOff>
      <xdr:row>96</xdr:row>
      <xdr:rowOff>22942</xdr:rowOff>
    </xdr:to>
    <xdr:sp macro="" textlink="">
      <xdr:nvSpPr>
        <xdr:cNvPr id="4" name="Cuadro de texto 2">
          <a:extLst>
            <a:ext uri="{FF2B5EF4-FFF2-40B4-BE49-F238E27FC236}">
              <a16:creationId xmlns:a16="http://schemas.microsoft.com/office/drawing/2014/main" id="{0A372D1F-BA91-44D5-8FC5-04A447DFA134}"/>
            </a:ext>
          </a:extLst>
        </xdr:cNvPr>
        <xdr:cNvSpPr txBox="1">
          <a:spLocks noChangeArrowheads="1"/>
        </xdr:cNvSpPr>
      </xdr:nvSpPr>
      <xdr:spPr bwMode="auto">
        <a:xfrm>
          <a:off x="7172325" y="17186992"/>
          <a:ext cx="2503614" cy="11811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algn="ctr">
            <a:lnSpc>
              <a:spcPts val="1100"/>
            </a:lnSpc>
            <a:spcAft>
              <a:spcPts val="0"/>
            </a:spcAft>
          </a:pPr>
          <a:r>
            <a:rPr lang="es-MX" sz="1100" baseline="0">
              <a:effectLst/>
              <a:latin typeface="+mn-lt"/>
              <a:ea typeface="+mn-ea"/>
              <a:cs typeface="+mn-cs"/>
            </a:rPr>
            <a:t>AUTORIZÓ</a:t>
          </a:r>
        </a:p>
        <a:p>
          <a:pPr algn="ctr">
            <a:lnSpc>
              <a:spcPts val="1000"/>
            </a:lnSpc>
            <a:spcAft>
              <a:spcPts val="0"/>
            </a:spcAft>
          </a:pPr>
          <a:endParaRPr lang="es-MX" sz="1000" b="0">
            <a:effectLst/>
            <a:latin typeface="Montserrat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ts val="1000"/>
            </a:lnSpc>
            <a:spcAft>
              <a:spcPts val="0"/>
            </a:spcAft>
          </a:pPr>
          <a:endParaRPr lang="es-MX" sz="1000" b="0">
            <a:effectLst/>
            <a:latin typeface="Montserrat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ts val="900"/>
            </a:lnSpc>
            <a:spcAft>
              <a:spcPts val="0"/>
            </a:spcAft>
          </a:pPr>
          <a:r>
            <a:rPr lang="es-MX" sz="1000" b="0">
              <a:effectLst/>
              <a:latin typeface="Montserrat" pitchFamily="2" charset="0"/>
              <a:ea typeface="Calibri" panose="020F0502020204030204" pitchFamily="34" charset="0"/>
              <a:cs typeface="Times New Roman" panose="02020603050405020304" pitchFamily="18" charset="0"/>
            </a:rPr>
            <a:t>__________________________________</a:t>
          </a:r>
        </a:p>
        <a:p>
          <a:pPr algn="ctr">
            <a:lnSpc>
              <a:spcPts val="1000"/>
            </a:lnSpc>
            <a:spcAft>
              <a:spcPts val="0"/>
            </a:spcAft>
          </a:pPr>
          <a:r>
            <a:rPr lang="es-MX" sz="1100" baseline="0">
              <a:effectLst/>
              <a:latin typeface="+mn-lt"/>
              <a:ea typeface="+mn-ea"/>
              <a:cs typeface="+mn-cs"/>
            </a:rPr>
            <a:t>ING. BEDER RODRÍGUEZ VILLEGAS</a:t>
          </a:r>
        </a:p>
        <a:p>
          <a:pPr algn="ctr">
            <a:lnSpc>
              <a:spcPts val="900"/>
            </a:lnSpc>
            <a:spcAft>
              <a:spcPts val="0"/>
            </a:spcAft>
          </a:pPr>
          <a:r>
            <a:rPr lang="es-MX" sz="1100" baseline="0">
              <a:effectLst/>
              <a:latin typeface="+mn-lt"/>
              <a:ea typeface="+mn-ea"/>
              <a:cs typeface="+mn-cs"/>
            </a:rPr>
            <a:t>RECTOR</a:t>
          </a:r>
        </a:p>
        <a:p>
          <a:pPr>
            <a:lnSpc>
              <a:spcPts val="800"/>
            </a:lnSpc>
            <a:spcAft>
              <a:spcPts val="800"/>
            </a:spcAft>
          </a:pPr>
          <a:r>
            <a:rPr lang="es-MX" sz="1000" b="1">
              <a:effectLst/>
              <a:latin typeface="Montserrat" pitchFamily="2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102"/>
  <sheetViews>
    <sheetView tabSelected="1" workbookViewId="0">
      <pane ySplit="8" topLeftCell="A60" activePane="bottomLeft" state="frozen"/>
      <selection pane="bottomLeft" activeCell="I80" sqref="I80"/>
    </sheetView>
  </sheetViews>
  <sheetFormatPr baseColWidth="10" defaultRowHeight="12.75" x14ac:dyDescent="0.2"/>
  <cols>
    <col min="1" max="1" width="4.85546875" style="1" customWidth="1"/>
    <col min="2" max="2" width="69.7109375" style="1" bestFit="1" customWidth="1"/>
    <col min="3" max="3" width="7.85546875" style="1" customWidth="1"/>
    <col min="4" max="4" width="21.28515625" style="1" customWidth="1"/>
    <col min="5" max="5" width="20.5703125" style="1" customWidth="1"/>
    <col min="6" max="6" width="20.85546875" style="1" customWidth="1"/>
    <col min="7" max="16384" width="11.42578125" style="1"/>
  </cols>
  <sheetData>
    <row r="1" spans="2:6" ht="13.5" thickBot="1" x14ac:dyDescent="0.25"/>
    <row r="2" spans="2:6" x14ac:dyDescent="0.2">
      <c r="B2" s="47" t="s">
        <v>44</v>
      </c>
      <c r="C2" s="48"/>
      <c r="D2" s="48"/>
      <c r="E2" s="48"/>
      <c r="F2" s="72"/>
    </row>
    <row r="3" spans="2:6" x14ac:dyDescent="0.2">
      <c r="B3" s="73" t="s">
        <v>0</v>
      </c>
      <c r="C3" s="74"/>
      <c r="D3" s="74"/>
      <c r="E3" s="74"/>
      <c r="F3" s="75"/>
    </row>
    <row r="4" spans="2:6" x14ac:dyDescent="0.2">
      <c r="B4" s="73" t="s">
        <v>45</v>
      </c>
      <c r="C4" s="74"/>
      <c r="D4" s="74"/>
      <c r="E4" s="74"/>
      <c r="F4" s="75"/>
    </row>
    <row r="5" spans="2:6" ht="13.5" thickBot="1" x14ac:dyDescent="0.25">
      <c r="B5" s="49" t="s">
        <v>1</v>
      </c>
      <c r="C5" s="50"/>
      <c r="D5" s="50"/>
      <c r="E5" s="50"/>
      <c r="F5" s="76"/>
    </row>
    <row r="6" spans="2:6" ht="13.5" thickBot="1" x14ac:dyDescent="0.25">
      <c r="B6" s="2"/>
      <c r="C6" s="2"/>
      <c r="D6" s="2"/>
      <c r="E6" s="2"/>
      <c r="F6" s="2"/>
    </row>
    <row r="7" spans="2:6" ht="15" customHeight="1" x14ac:dyDescent="0.2">
      <c r="B7" s="47" t="s">
        <v>2</v>
      </c>
      <c r="C7" s="48"/>
      <c r="D7" s="3" t="s">
        <v>3</v>
      </c>
      <c r="E7" s="77" t="s">
        <v>5</v>
      </c>
      <c r="F7" s="3" t="s">
        <v>6</v>
      </c>
    </row>
    <row r="8" spans="2:6" ht="15.75" customHeight="1" thickBot="1" x14ac:dyDescent="0.25">
      <c r="B8" s="49"/>
      <c r="C8" s="50"/>
      <c r="D8" s="4" t="s">
        <v>4</v>
      </c>
      <c r="E8" s="78"/>
      <c r="F8" s="4" t="s">
        <v>7</v>
      </c>
    </row>
    <row r="9" spans="2:6" x14ac:dyDescent="0.2">
      <c r="B9" s="79" t="s">
        <v>8</v>
      </c>
      <c r="C9" s="80"/>
      <c r="D9" s="22">
        <f>SUM(D10:D12)</f>
        <v>75571151</v>
      </c>
      <c r="E9" s="22">
        <f>SUM(E10:E12)</f>
        <v>91228295.120000005</v>
      </c>
      <c r="F9" s="22">
        <f>SUM(F10:F12)</f>
        <v>91228295.120000005</v>
      </c>
    </row>
    <row r="10" spans="2:6" x14ac:dyDescent="0.2">
      <c r="B10" s="51" t="s">
        <v>9</v>
      </c>
      <c r="C10" s="52"/>
      <c r="D10" s="23">
        <v>41508016</v>
      </c>
      <c r="E10" s="23">
        <v>49384540.840000004</v>
      </c>
      <c r="F10" s="23">
        <v>49384540.840000004</v>
      </c>
    </row>
    <row r="11" spans="2:6" x14ac:dyDescent="0.2">
      <c r="B11" s="51" t="s">
        <v>10</v>
      </c>
      <c r="C11" s="52"/>
      <c r="D11" s="23">
        <v>34063135</v>
      </c>
      <c r="E11" s="23">
        <v>41843754.280000001</v>
      </c>
      <c r="F11" s="23">
        <v>41843754.280000001</v>
      </c>
    </row>
    <row r="12" spans="2:6" x14ac:dyDescent="0.2">
      <c r="B12" s="51" t="s">
        <v>11</v>
      </c>
      <c r="C12" s="52"/>
      <c r="D12" s="23">
        <f>D48</f>
        <v>0</v>
      </c>
      <c r="E12" s="23">
        <f>E48</f>
        <v>0</v>
      </c>
      <c r="F12" s="23">
        <f>F48</f>
        <v>0</v>
      </c>
    </row>
    <row r="13" spans="2:6" x14ac:dyDescent="0.2">
      <c r="B13" s="38"/>
      <c r="C13" s="39"/>
      <c r="D13" s="23"/>
      <c r="E13" s="23"/>
      <c r="F13" s="23"/>
    </row>
    <row r="14" spans="2:6" ht="15" customHeight="1" x14ac:dyDescent="0.2">
      <c r="B14" s="38" t="s">
        <v>42</v>
      </c>
      <c r="C14" s="39"/>
      <c r="D14" s="22">
        <f>SUM(D15:D16)</f>
        <v>75571151</v>
      </c>
      <c r="E14" s="22">
        <f>SUM(E15:E16)</f>
        <v>88068093.200000003</v>
      </c>
      <c r="F14" s="22">
        <f>SUM(F15:F16)</f>
        <v>79650015.849999994</v>
      </c>
    </row>
    <row r="15" spans="2:6" x14ac:dyDescent="0.2">
      <c r="B15" s="51" t="s">
        <v>12</v>
      </c>
      <c r="C15" s="52"/>
      <c r="D15" s="23">
        <v>41508016</v>
      </c>
      <c r="E15" s="23">
        <v>47613262.630000003</v>
      </c>
      <c r="F15" s="23">
        <v>43147053.950000003</v>
      </c>
    </row>
    <row r="16" spans="2:6" x14ac:dyDescent="0.2">
      <c r="B16" s="51" t="s">
        <v>13</v>
      </c>
      <c r="C16" s="52"/>
      <c r="D16" s="23">
        <v>34063135</v>
      </c>
      <c r="E16" s="23">
        <v>40454830.57</v>
      </c>
      <c r="F16" s="23">
        <v>36502961.899999999</v>
      </c>
    </row>
    <row r="17" spans="2:6" x14ac:dyDescent="0.2">
      <c r="B17" s="51"/>
      <c r="C17" s="52"/>
      <c r="D17" s="23"/>
      <c r="E17" s="23"/>
      <c r="F17" s="23"/>
    </row>
    <row r="18" spans="2:6" x14ac:dyDescent="0.2">
      <c r="B18" s="38" t="s">
        <v>14</v>
      </c>
      <c r="C18" s="39"/>
      <c r="D18" s="22">
        <f>SUM(D19:D20)</f>
        <v>0</v>
      </c>
      <c r="E18" s="22">
        <f>SUM(E19:E20)</f>
        <v>0</v>
      </c>
      <c r="F18" s="22">
        <f>SUM(F19:F20)</f>
        <v>0</v>
      </c>
    </row>
    <row r="19" spans="2:6" x14ac:dyDescent="0.2">
      <c r="B19" s="51" t="s">
        <v>15</v>
      </c>
      <c r="C19" s="52"/>
      <c r="D19" s="24"/>
      <c r="E19" s="23"/>
      <c r="F19" s="23"/>
    </row>
    <row r="20" spans="2:6" x14ac:dyDescent="0.2">
      <c r="B20" s="51" t="s">
        <v>16</v>
      </c>
      <c r="C20" s="52"/>
      <c r="D20" s="24"/>
      <c r="E20" s="23"/>
      <c r="F20" s="23"/>
    </row>
    <row r="21" spans="2:6" x14ac:dyDescent="0.2">
      <c r="B21" s="51"/>
      <c r="C21" s="52"/>
      <c r="D21" s="23"/>
      <c r="E21" s="23"/>
      <c r="F21" s="23"/>
    </row>
    <row r="22" spans="2:6" x14ac:dyDescent="0.2">
      <c r="B22" s="38" t="s">
        <v>17</v>
      </c>
      <c r="C22" s="39"/>
      <c r="D22" s="22">
        <f>D9-D14+D18</f>
        <v>0</v>
      </c>
      <c r="E22" s="25">
        <f>E9-E14+E18</f>
        <v>3160201.9200000018</v>
      </c>
      <c r="F22" s="25">
        <f>F9-F14+F18</f>
        <v>11578279.270000011</v>
      </c>
    </row>
    <row r="23" spans="2:6" x14ac:dyDescent="0.2">
      <c r="B23" s="38"/>
      <c r="C23" s="39"/>
      <c r="D23" s="23"/>
      <c r="E23" s="26"/>
      <c r="F23" s="26"/>
    </row>
    <row r="24" spans="2:6" x14ac:dyDescent="0.2">
      <c r="B24" s="38" t="s">
        <v>18</v>
      </c>
      <c r="C24" s="39"/>
      <c r="D24" s="22">
        <f>D22-D12</f>
        <v>0</v>
      </c>
      <c r="E24" s="25">
        <f>E22-E12</f>
        <v>3160201.9200000018</v>
      </c>
      <c r="F24" s="25">
        <f>F22-F12</f>
        <v>11578279.270000011</v>
      </c>
    </row>
    <row r="25" spans="2:6" x14ac:dyDescent="0.2">
      <c r="B25" s="38"/>
      <c r="C25" s="39"/>
      <c r="D25" s="23"/>
      <c r="E25" s="26"/>
      <c r="F25" s="26"/>
    </row>
    <row r="26" spans="2:6" ht="25.5" customHeight="1" x14ac:dyDescent="0.2">
      <c r="B26" s="38" t="s">
        <v>19</v>
      </c>
      <c r="C26" s="39"/>
      <c r="D26" s="22">
        <f>D24-D18</f>
        <v>0</v>
      </c>
      <c r="E26" s="22">
        <f>E24-E18</f>
        <v>3160201.9200000018</v>
      </c>
      <c r="F26" s="22">
        <f>F24-F18</f>
        <v>11578279.270000011</v>
      </c>
    </row>
    <row r="27" spans="2:6" ht="15.75" customHeight="1" thickBot="1" x14ac:dyDescent="0.25">
      <c r="B27" s="61"/>
      <c r="C27" s="62"/>
      <c r="D27" s="27"/>
      <c r="E27" s="27"/>
      <c r="F27" s="27"/>
    </row>
    <row r="28" spans="2:6" ht="35.1" customHeight="1" thickBot="1" x14ac:dyDescent="0.25">
      <c r="B28" s="65"/>
      <c r="C28" s="65"/>
      <c r="D28" s="65"/>
      <c r="E28" s="65"/>
      <c r="F28" s="65"/>
    </row>
    <row r="29" spans="2:6" ht="15.75" customHeight="1" thickBot="1" x14ac:dyDescent="0.25">
      <c r="B29" s="66" t="s">
        <v>20</v>
      </c>
      <c r="C29" s="67"/>
      <c r="D29" s="5" t="s">
        <v>21</v>
      </c>
      <c r="E29" s="5" t="s">
        <v>5</v>
      </c>
      <c r="F29" s="5" t="s">
        <v>22</v>
      </c>
    </row>
    <row r="30" spans="2:6" x14ac:dyDescent="0.2">
      <c r="B30" s="63"/>
      <c r="C30" s="64"/>
      <c r="D30" s="23"/>
      <c r="E30" s="23"/>
      <c r="F30" s="23"/>
    </row>
    <row r="31" spans="2:6" x14ac:dyDescent="0.2">
      <c r="B31" s="38" t="s">
        <v>23</v>
      </c>
      <c r="C31" s="39"/>
      <c r="D31" s="22">
        <f>SUM(D32:D33)</f>
        <v>0</v>
      </c>
      <c r="E31" s="25">
        <f>SUM(E32:E33)</f>
        <v>0</v>
      </c>
      <c r="F31" s="25">
        <f>SUM(F32:F33)</f>
        <v>0</v>
      </c>
    </row>
    <row r="32" spans="2:6" x14ac:dyDescent="0.2">
      <c r="B32" s="51" t="s">
        <v>24</v>
      </c>
      <c r="C32" s="52"/>
      <c r="D32" s="23"/>
      <c r="E32" s="26"/>
      <c r="F32" s="26"/>
    </row>
    <row r="33" spans="2:6" x14ac:dyDescent="0.2">
      <c r="B33" s="51" t="s">
        <v>25</v>
      </c>
      <c r="C33" s="52"/>
      <c r="D33" s="23"/>
      <c r="E33" s="26"/>
      <c r="F33" s="26"/>
    </row>
    <row r="34" spans="2:6" x14ac:dyDescent="0.2">
      <c r="B34" s="38"/>
      <c r="C34" s="39"/>
      <c r="D34" s="23"/>
      <c r="E34" s="23"/>
      <c r="F34" s="23"/>
    </row>
    <row r="35" spans="2:6" x14ac:dyDescent="0.2">
      <c r="B35" s="38" t="s">
        <v>43</v>
      </c>
      <c r="C35" s="39"/>
      <c r="D35" s="22">
        <f>D26+D31</f>
        <v>0</v>
      </c>
      <c r="E35" s="22">
        <f>E26+E31</f>
        <v>3160201.9200000018</v>
      </c>
      <c r="F35" s="22">
        <f>F26+F31</f>
        <v>11578279.270000011</v>
      </c>
    </row>
    <row r="36" spans="2:6" ht="15.75" customHeight="1" thickBot="1" x14ac:dyDescent="0.25">
      <c r="B36" s="59"/>
      <c r="C36" s="60"/>
      <c r="D36" s="28"/>
      <c r="E36" s="28"/>
      <c r="F36" s="28"/>
    </row>
    <row r="37" spans="2:6" ht="35.1" customHeight="1" thickBot="1" x14ac:dyDescent="0.25">
      <c r="B37" s="6"/>
      <c r="C37" s="6"/>
      <c r="D37" s="6"/>
      <c r="E37" s="6"/>
      <c r="F37" s="6"/>
    </row>
    <row r="38" spans="2:6" ht="15" customHeight="1" x14ac:dyDescent="0.2">
      <c r="B38" s="53" t="s">
        <v>20</v>
      </c>
      <c r="C38" s="54"/>
      <c r="D38" s="70" t="s">
        <v>26</v>
      </c>
      <c r="E38" s="68" t="s">
        <v>5</v>
      </c>
      <c r="F38" s="7" t="s">
        <v>6</v>
      </c>
    </row>
    <row r="39" spans="2:6" ht="15.75" customHeight="1" thickBot="1" x14ac:dyDescent="0.25">
      <c r="B39" s="55"/>
      <c r="C39" s="56"/>
      <c r="D39" s="71"/>
      <c r="E39" s="69"/>
      <c r="F39" s="8" t="s">
        <v>22</v>
      </c>
    </row>
    <row r="40" spans="2:6" x14ac:dyDescent="0.2">
      <c r="B40" s="42"/>
      <c r="C40" s="43"/>
      <c r="D40" s="29"/>
      <c r="E40" s="29"/>
      <c r="F40" s="29"/>
    </row>
    <row r="41" spans="2:6" x14ac:dyDescent="0.2">
      <c r="B41" s="36" t="s">
        <v>27</v>
      </c>
      <c r="C41" s="37"/>
      <c r="D41" s="30">
        <f>SUM(D42:D43)</f>
        <v>0</v>
      </c>
      <c r="E41" s="30">
        <f>SUM(E42:E43)</f>
        <v>0</v>
      </c>
      <c r="F41" s="30">
        <f>SUM(F42:F43)</f>
        <v>0</v>
      </c>
    </row>
    <row r="42" spans="2:6" x14ac:dyDescent="0.2">
      <c r="B42" s="45" t="s">
        <v>28</v>
      </c>
      <c r="C42" s="46"/>
      <c r="D42" s="29"/>
      <c r="E42" s="31"/>
      <c r="F42" s="31"/>
    </row>
    <row r="43" spans="2:6" x14ac:dyDescent="0.2">
      <c r="B43" s="45" t="s">
        <v>29</v>
      </c>
      <c r="C43" s="46"/>
      <c r="D43" s="29"/>
      <c r="E43" s="31"/>
      <c r="F43" s="31"/>
    </row>
    <row r="44" spans="2:6" x14ac:dyDescent="0.2">
      <c r="B44" s="36" t="s">
        <v>30</v>
      </c>
      <c r="C44" s="37"/>
      <c r="D44" s="30">
        <f>SUM(D45:D46)</f>
        <v>0</v>
      </c>
      <c r="E44" s="30">
        <f>SUM(E45:E46)</f>
        <v>0</v>
      </c>
      <c r="F44" s="30">
        <f>SUM(F45:F46)</f>
        <v>0</v>
      </c>
    </row>
    <row r="45" spans="2:6" x14ac:dyDescent="0.2">
      <c r="B45" s="45" t="s">
        <v>31</v>
      </c>
      <c r="C45" s="46"/>
      <c r="D45" s="29"/>
      <c r="E45" s="31"/>
      <c r="F45" s="31"/>
    </row>
    <row r="46" spans="2:6" x14ac:dyDescent="0.2">
      <c r="B46" s="45" t="s">
        <v>32</v>
      </c>
      <c r="C46" s="46"/>
      <c r="D46" s="29"/>
      <c r="E46" s="31"/>
      <c r="F46" s="31"/>
    </row>
    <row r="47" spans="2:6" x14ac:dyDescent="0.2">
      <c r="B47" s="36"/>
      <c r="C47" s="37"/>
      <c r="D47" s="29"/>
      <c r="E47" s="29"/>
      <c r="F47" s="29"/>
    </row>
    <row r="48" spans="2:6" x14ac:dyDescent="0.2">
      <c r="B48" s="36" t="s">
        <v>33</v>
      </c>
      <c r="C48" s="37"/>
      <c r="D48" s="30">
        <f>D41-D44</f>
        <v>0</v>
      </c>
      <c r="E48" s="32">
        <f>E41-E44</f>
        <v>0</v>
      </c>
      <c r="F48" s="32">
        <f>F41-F44</f>
        <v>0</v>
      </c>
    </row>
    <row r="49" spans="2:6" ht="15.75" customHeight="1" thickBot="1" x14ac:dyDescent="0.25">
      <c r="B49" s="40"/>
      <c r="C49" s="41"/>
      <c r="D49" s="33"/>
      <c r="E49" s="34"/>
      <c r="F49" s="34"/>
    </row>
    <row r="50" spans="2:6" ht="35.1" customHeight="1" thickBot="1" x14ac:dyDescent="0.25">
      <c r="B50" s="6"/>
      <c r="C50" s="6"/>
      <c r="D50" s="6"/>
      <c r="E50" s="6"/>
      <c r="F50" s="6"/>
    </row>
    <row r="51" spans="2:6" ht="15" customHeight="1" x14ac:dyDescent="0.2">
      <c r="B51" s="53" t="s">
        <v>20</v>
      </c>
      <c r="C51" s="57"/>
      <c r="D51" s="7" t="s">
        <v>3</v>
      </c>
      <c r="E51" s="68" t="s">
        <v>5</v>
      </c>
      <c r="F51" s="7" t="s">
        <v>6</v>
      </c>
    </row>
    <row r="52" spans="2:6" ht="15.75" customHeight="1" thickBot="1" x14ac:dyDescent="0.25">
      <c r="B52" s="55"/>
      <c r="C52" s="58"/>
      <c r="D52" s="8" t="s">
        <v>21</v>
      </c>
      <c r="E52" s="69"/>
      <c r="F52" s="8" t="s">
        <v>22</v>
      </c>
    </row>
    <row r="53" spans="2:6" x14ac:dyDescent="0.2">
      <c r="B53" s="42"/>
      <c r="C53" s="43"/>
      <c r="D53" s="29"/>
      <c r="E53" s="29"/>
      <c r="F53" s="29"/>
    </row>
    <row r="54" spans="2:6" x14ac:dyDescent="0.2">
      <c r="B54" s="45" t="s">
        <v>34</v>
      </c>
      <c r="C54" s="46"/>
      <c r="D54" s="29">
        <f>D10</f>
        <v>41508016</v>
      </c>
      <c r="E54" s="31">
        <f>E10</f>
        <v>49384540.840000004</v>
      </c>
      <c r="F54" s="31">
        <f>F10</f>
        <v>49384540.840000004</v>
      </c>
    </row>
    <row r="55" spans="2:6" x14ac:dyDescent="0.2">
      <c r="B55" s="45"/>
      <c r="C55" s="46"/>
      <c r="D55" s="29"/>
      <c r="E55" s="31"/>
      <c r="F55" s="31"/>
    </row>
    <row r="56" spans="2:6" x14ac:dyDescent="0.2">
      <c r="B56" s="45" t="s">
        <v>35</v>
      </c>
      <c r="C56" s="46"/>
      <c r="D56" s="29">
        <f>D42-D45</f>
        <v>0</v>
      </c>
      <c r="E56" s="31">
        <f>E42-E45</f>
        <v>0</v>
      </c>
      <c r="F56" s="31">
        <f>F42-F45</f>
        <v>0</v>
      </c>
    </row>
    <row r="57" spans="2:6" x14ac:dyDescent="0.2">
      <c r="B57" s="45" t="s">
        <v>28</v>
      </c>
      <c r="C57" s="46"/>
      <c r="D57" s="29">
        <f>D42</f>
        <v>0</v>
      </c>
      <c r="E57" s="31">
        <f>E42</f>
        <v>0</v>
      </c>
      <c r="F57" s="31">
        <f>F42</f>
        <v>0</v>
      </c>
    </row>
    <row r="58" spans="2:6" x14ac:dyDescent="0.2">
      <c r="B58" s="45" t="s">
        <v>31</v>
      </c>
      <c r="C58" s="46"/>
      <c r="D58" s="29">
        <f>D45</f>
        <v>0</v>
      </c>
      <c r="E58" s="31">
        <f>E45</f>
        <v>0</v>
      </c>
      <c r="F58" s="31">
        <f>F45</f>
        <v>0</v>
      </c>
    </row>
    <row r="59" spans="2:6" x14ac:dyDescent="0.2">
      <c r="B59" s="45"/>
      <c r="C59" s="46"/>
      <c r="D59" s="29"/>
      <c r="E59" s="31"/>
      <c r="F59" s="31"/>
    </row>
    <row r="60" spans="2:6" x14ac:dyDescent="0.2">
      <c r="B60" s="45" t="s">
        <v>12</v>
      </c>
      <c r="C60" s="46"/>
      <c r="D60" s="29">
        <f>D15</f>
        <v>41508016</v>
      </c>
      <c r="E60" s="29">
        <f>E15</f>
        <v>47613262.630000003</v>
      </c>
      <c r="F60" s="29">
        <f>F15</f>
        <v>43147053.950000003</v>
      </c>
    </row>
    <row r="61" spans="2:6" x14ac:dyDescent="0.2">
      <c r="B61" s="45"/>
      <c r="C61" s="46"/>
      <c r="D61" s="29"/>
      <c r="E61" s="29"/>
      <c r="F61" s="29"/>
    </row>
    <row r="62" spans="2:6" x14ac:dyDescent="0.2">
      <c r="B62" s="45" t="s">
        <v>15</v>
      </c>
      <c r="C62" s="46"/>
      <c r="D62" s="35"/>
      <c r="E62" s="29">
        <f>E19</f>
        <v>0</v>
      </c>
      <c r="F62" s="29">
        <f>F19</f>
        <v>0</v>
      </c>
    </row>
    <row r="63" spans="2:6" x14ac:dyDescent="0.2">
      <c r="B63" s="45"/>
      <c r="C63" s="46"/>
      <c r="D63" s="29"/>
      <c r="E63" s="29"/>
      <c r="F63" s="29"/>
    </row>
    <row r="64" spans="2:6" x14ac:dyDescent="0.2">
      <c r="B64" s="36" t="s">
        <v>36</v>
      </c>
      <c r="C64" s="37"/>
      <c r="D64" s="30">
        <f>D54+D56-D60+D62</f>
        <v>0</v>
      </c>
      <c r="E64" s="32">
        <f>E54+E56-E60+E62</f>
        <v>1771278.2100000009</v>
      </c>
      <c r="F64" s="32">
        <f>F54+F56-F60+F62</f>
        <v>6237486.8900000006</v>
      </c>
    </row>
    <row r="65" spans="2:6" x14ac:dyDescent="0.2">
      <c r="B65" s="36"/>
      <c r="C65" s="37"/>
      <c r="D65" s="30"/>
      <c r="E65" s="32"/>
      <c r="F65" s="32"/>
    </row>
    <row r="66" spans="2:6" ht="25.5" customHeight="1" x14ac:dyDescent="0.2">
      <c r="B66" s="38" t="s">
        <v>37</v>
      </c>
      <c r="C66" s="39"/>
      <c r="D66" s="30">
        <f>D64-D56</f>
        <v>0</v>
      </c>
      <c r="E66" s="32">
        <f>E64-E56</f>
        <v>1771278.2100000009</v>
      </c>
      <c r="F66" s="32">
        <f>F64-F56</f>
        <v>6237486.8900000006</v>
      </c>
    </row>
    <row r="67" spans="2:6" ht="15.75" customHeight="1" thickBot="1" x14ac:dyDescent="0.25">
      <c r="B67" s="40"/>
      <c r="C67" s="41"/>
      <c r="D67" s="33"/>
      <c r="E67" s="34"/>
      <c r="F67" s="34"/>
    </row>
    <row r="68" spans="2:6" ht="35.1" customHeight="1" thickBot="1" x14ac:dyDescent="0.25">
      <c r="B68" s="6"/>
      <c r="C68" s="6"/>
      <c r="D68" s="6"/>
      <c r="E68" s="6"/>
      <c r="F68" s="6"/>
    </row>
    <row r="69" spans="2:6" ht="15" customHeight="1" x14ac:dyDescent="0.2">
      <c r="B69" s="53" t="s">
        <v>20</v>
      </c>
      <c r="C69" s="54"/>
      <c r="D69" s="70" t="s">
        <v>26</v>
      </c>
      <c r="E69" s="68" t="s">
        <v>5</v>
      </c>
      <c r="F69" s="7" t="s">
        <v>6</v>
      </c>
    </row>
    <row r="70" spans="2:6" ht="15.75" customHeight="1" thickBot="1" x14ac:dyDescent="0.25">
      <c r="B70" s="55"/>
      <c r="C70" s="56"/>
      <c r="D70" s="71"/>
      <c r="E70" s="69"/>
      <c r="F70" s="8" t="s">
        <v>22</v>
      </c>
    </row>
    <row r="71" spans="2:6" x14ac:dyDescent="0.2">
      <c r="B71" s="42"/>
      <c r="C71" s="43"/>
      <c r="D71" s="29"/>
      <c r="E71" s="29"/>
      <c r="F71" s="29"/>
    </row>
    <row r="72" spans="2:6" x14ac:dyDescent="0.2">
      <c r="B72" s="45" t="s">
        <v>10</v>
      </c>
      <c r="C72" s="46"/>
      <c r="D72" s="29">
        <f>D11</f>
        <v>34063135</v>
      </c>
      <c r="E72" s="31">
        <f>E11</f>
        <v>41843754.280000001</v>
      </c>
      <c r="F72" s="31">
        <f>F11</f>
        <v>41843754.280000001</v>
      </c>
    </row>
    <row r="73" spans="2:6" x14ac:dyDescent="0.2">
      <c r="B73" s="45"/>
      <c r="C73" s="46"/>
      <c r="D73" s="29"/>
      <c r="E73" s="31"/>
      <c r="F73" s="31"/>
    </row>
    <row r="74" spans="2:6" ht="25.5" customHeight="1" x14ac:dyDescent="0.2">
      <c r="B74" s="51" t="s">
        <v>38</v>
      </c>
      <c r="C74" s="52"/>
      <c r="D74" s="29">
        <f>D75-D76</f>
        <v>0</v>
      </c>
      <c r="E74" s="31">
        <f>E75-E76</f>
        <v>0</v>
      </c>
      <c r="F74" s="31">
        <f>F75-F76</f>
        <v>0</v>
      </c>
    </row>
    <row r="75" spans="2:6" x14ac:dyDescent="0.2">
      <c r="B75" s="45" t="s">
        <v>29</v>
      </c>
      <c r="C75" s="46"/>
      <c r="D75" s="29">
        <f>D43</f>
        <v>0</v>
      </c>
      <c r="E75" s="31">
        <f>E43</f>
        <v>0</v>
      </c>
      <c r="F75" s="31">
        <f>F43</f>
        <v>0</v>
      </c>
    </row>
    <row r="76" spans="2:6" x14ac:dyDescent="0.2">
      <c r="B76" s="45" t="s">
        <v>32</v>
      </c>
      <c r="C76" s="46"/>
      <c r="D76" s="29">
        <f>D46</f>
        <v>0</v>
      </c>
      <c r="E76" s="31">
        <f>E46</f>
        <v>0</v>
      </c>
      <c r="F76" s="31">
        <f>F46</f>
        <v>0</v>
      </c>
    </row>
    <row r="77" spans="2:6" x14ac:dyDescent="0.2">
      <c r="B77" s="45"/>
      <c r="C77" s="46"/>
      <c r="D77" s="29"/>
      <c r="E77" s="31"/>
      <c r="F77" s="31"/>
    </row>
    <row r="78" spans="2:6" x14ac:dyDescent="0.2">
      <c r="B78" s="45" t="s">
        <v>39</v>
      </c>
      <c r="C78" s="46"/>
      <c r="D78" s="29">
        <f>D16</f>
        <v>34063135</v>
      </c>
      <c r="E78" s="29">
        <f>E16</f>
        <v>40454830.57</v>
      </c>
      <c r="F78" s="29">
        <f>F16</f>
        <v>36502961.899999999</v>
      </c>
    </row>
    <row r="79" spans="2:6" x14ac:dyDescent="0.2">
      <c r="B79" s="45"/>
      <c r="C79" s="46"/>
      <c r="D79" s="29"/>
      <c r="E79" s="29"/>
      <c r="F79" s="29"/>
    </row>
    <row r="80" spans="2:6" x14ac:dyDescent="0.2">
      <c r="B80" s="45" t="s">
        <v>16</v>
      </c>
      <c r="C80" s="46"/>
      <c r="D80" s="35"/>
      <c r="E80" s="29">
        <f>E20</f>
        <v>0</v>
      </c>
      <c r="F80" s="29">
        <f>F20</f>
        <v>0</v>
      </c>
    </row>
    <row r="81" spans="2:7" x14ac:dyDescent="0.2">
      <c r="B81" s="45"/>
      <c r="C81" s="46"/>
      <c r="D81" s="29"/>
      <c r="E81" s="29"/>
      <c r="F81" s="29"/>
    </row>
    <row r="82" spans="2:7" x14ac:dyDescent="0.2">
      <c r="B82" s="36" t="s">
        <v>40</v>
      </c>
      <c r="C82" s="37"/>
      <c r="D82" s="30">
        <f>D72+D74-D78+D80</f>
        <v>0</v>
      </c>
      <c r="E82" s="32">
        <f>E72+E74-E78+E80</f>
        <v>1388923.7100000009</v>
      </c>
      <c r="F82" s="32">
        <f>F72+F74-F78+F80</f>
        <v>5340792.3800000027</v>
      </c>
    </row>
    <row r="83" spans="2:7" x14ac:dyDescent="0.2">
      <c r="B83" s="36"/>
      <c r="C83" s="37"/>
      <c r="D83" s="30"/>
      <c r="E83" s="32"/>
      <c r="F83" s="32"/>
    </row>
    <row r="84" spans="2:7" ht="25.5" customHeight="1" x14ac:dyDescent="0.2">
      <c r="B84" s="38" t="s">
        <v>41</v>
      </c>
      <c r="C84" s="39"/>
      <c r="D84" s="30">
        <f>D82-D74</f>
        <v>0</v>
      </c>
      <c r="E84" s="32">
        <f>E82-E74</f>
        <v>1388923.7100000009</v>
      </c>
      <c r="F84" s="32">
        <f>F82-F74</f>
        <v>5340792.3800000027</v>
      </c>
    </row>
    <row r="85" spans="2:7" ht="15.75" customHeight="1" thickBot="1" x14ac:dyDescent="0.25">
      <c r="B85" s="40"/>
      <c r="C85" s="41"/>
      <c r="D85" s="33"/>
      <c r="E85" s="34"/>
      <c r="F85" s="34"/>
    </row>
    <row r="87" spans="2:7" ht="12.75" customHeight="1" x14ac:dyDescent="0.2"/>
    <row r="88" spans="2:7" ht="30" customHeight="1" x14ac:dyDescent="0.2">
      <c r="B88" s="44" t="s">
        <v>46</v>
      </c>
      <c r="C88" s="44"/>
      <c r="D88" s="44"/>
      <c r="E88" s="44"/>
      <c r="F88" s="44"/>
      <c r="G88" s="44"/>
    </row>
    <row r="89" spans="2:7" ht="15" customHeight="1" x14ac:dyDescent="0.2">
      <c r="B89" s="44"/>
      <c r="C89" s="44"/>
      <c r="D89" s="44"/>
      <c r="E89" s="44"/>
      <c r="F89" s="44"/>
      <c r="G89" s="44"/>
    </row>
    <row r="90" spans="2:7" ht="15" customHeight="1" x14ac:dyDescent="0.2">
      <c r="B90" s="14"/>
      <c r="C90" s="10"/>
      <c r="D90" s="14"/>
      <c r="E90" s="14"/>
      <c r="F90" s="14"/>
    </row>
    <row r="91" spans="2:7" ht="30" customHeight="1" x14ac:dyDescent="0.2">
      <c r="B91" s="17"/>
      <c r="C91" s="17"/>
      <c r="D91" s="19"/>
      <c r="E91" s="19"/>
      <c r="F91" s="19"/>
    </row>
    <row r="92" spans="2:7" s="9" customFormat="1" ht="12.75" customHeight="1" x14ac:dyDescent="0.2">
      <c r="B92" s="14"/>
      <c r="C92" s="10"/>
      <c r="D92" s="18"/>
      <c r="E92" s="18"/>
      <c r="F92" s="18"/>
    </row>
    <row r="93" spans="2:7" s="11" customFormat="1" ht="12.75" customHeight="1" x14ac:dyDescent="0.2">
      <c r="B93" s="15"/>
      <c r="C93" s="12"/>
      <c r="D93" s="16"/>
      <c r="E93" s="16"/>
      <c r="F93" s="16"/>
    </row>
    <row r="94" spans="2:7" s="11" customFormat="1" ht="12.75" customHeight="1" x14ac:dyDescent="0.2">
      <c r="B94" s="12"/>
      <c r="C94" s="12"/>
      <c r="E94" s="12"/>
      <c r="F94" s="13"/>
    </row>
    <row r="95" spans="2:7" s="11" customFormat="1" ht="12.75" customHeight="1" x14ac:dyDescent="0.2">
      <c r="B95" s="12"/>
      <c r="C95" s="12"/>
      <c r="E95" s="20"/>
      <c r="F95" s="21"/>
    </row>
    <row r="96" spans="2:7" s="11" customFormat="1" ht="12.75" customHeight="1" x14ac:dyDescent="0.2">
      <c r="B96" s="12"/>
      <c r="C96" s="12"/>
      <c r="E96" s="20"/>
      <c r="F96" s="21"/>
    </row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</sheetData>
  <mergeCells count="83">
    <mergeCell ref="B10:C10"/>
    <mergeCell ref="B24:C24"/>
    <mergeCell ref="B25:C25"/>
    <mergeCell ref="B2:F2"/>
    <mergeCell ref="B3:F3"/>
    <mergeCell ref="B4:F4"/>
    <mergeCell ref="B5:F5"/>
    <mergeCell ref="E7:E8"/>
    <mergeCell ref="B9:C9"/>
    <mergeCell ref="B11:C11"/>
    <mergeCell ref="E51:E52"/>
    <mergeCell ref="D38:D39"/>
    <mergeCell ref="E38:E39"/>
    <mergeCell ref="D69:D70"/>
    <mergeCell ref="E69:E70"/>
    <mergeCell ref="B43:C43"/>
    <mergeCell ref="B44:C44"/>
    <mergeCell ref="B46:C46"/>
    <mergeCell ref="B45:C45"/>
    <mergeCell ref="B47:C47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6:C26"/>
    <mergeCell ref="B27:C27"/>
    <mergeCell ref="B30:C30"/>
    <mergeCell ref="B31:C31"/>
    <mergeCell ref="B32:C32"/>
    <mergeCell ref="B33:C33"/>
    <mergeCell ref="B28:F28"/>
    <mergeCell ref="B29:C29"/>
    <mergeCell ref="B34:C34"/>
    <mergeCell ref="B35:C35"/>
    <mergeCell ref="B36:C36"/>
    <mergeCell ref="B40:C40"/>
    <mergeCell ref="B41:C41"/>
    <mergeCell ref="B42:C42"/>
    <mergeCell ref="B48:C48"/>
    <mergeCell ref="B49:C49"/>
    <mergeCell ref="B38:C39"/>
    <mergeCell ref="B53:C53"/>
    <mergeCell ref="B54:C54"/>
    <mergeCell ref="B55:C55"/>
    <mergeCell ref="B51:C52"/>
    <mergeCell ref="B56:C56"/>
    <mergeCell ref="B57:C57"/>
    <mergeCell ref="B58:C58"/>
    <mergeCell ref="B72:C72"/>
    <mergeCell ref="B73:C73"/>
    <mergeCell ref="B69:C70"/>
    <mergeCell ref="B59:C59"/>
    <mergeCell ref="B60:C60"/>
    <mergeCell ref="B61:C61"/>
    <mergeCell ref="B62:C62"/>
    <mergeCell ref="B7:C8"/>
    <mergeCell ref="B80:C80"/>
    <mergeCell ref="B81:C81"/>
    <mergeCell ref="B63:C63"/>
    <mergeCell ref="B64:C64"/>
    <mergeCell ref="B74:C74"/>
    <mergeCell ref="B75:C75"/>
    <mergeCell ref="B76:C76"/>
    <mergeCell ref="B77:C77"/>
    <mergeCell ref="B78:C78"/>
    <mergeCell ref="B82:C82"/>
    <mergeCell ref="B65:C65"/>
    <mergeCell ref="B66:C66"/>
    <mergeCell ref="B67:C67"/>
    <mergeCell ref="B71:C71"/>
    <mergeCell ref="B88:G89"/>
    <mergeCell ref="B79:C79"/>
    <mergeCell ref="B83:C83"/>
    <mergeCell ref="B84:C84"/>
    <mergeCell ref="B85:C85"/>
  </mergeCells>
  <pageMargins left="0.7" right="0.7" top="0.75" bottom="0.75" header="0.3" footer="0.3"/>
  <pageSetup scale="58" fitToHeight="0" orientation="portrait" r:id="rId1"/>
  <rowBreaks count="1" manualBreakCount="1">
    <brk id="67" max="16383" man="1"/>
  </rowBreaks>
  <colBreaks count="1" manualBreakCount="1">
    <brk id="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F4_BP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FNZ-Cesareo</cp:lastModifiedBy>
  <cp:lastPrinted>2026-01-07T23:14:58Z</cp:lastPrinted>
  <dcterms:created xsi:type="dcterms:W3CDTF">2016-10-11T20:00:09Z</dcterms:created>
  <dcterms:modified xsi:type="dcterms:W3CDTF">2026-01-15T20:30:40Z</dcterms:modified>
</cp:coreProperties>
</file>